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ávody\Sokol Maxičky\ICF 2026 Polsko\Atex\"/>
    </mc:Choice>
  </mc:AlternateContent>
  <xr:revisionPtr revIDLastSave="0" documentId="13_ncr:1_{BC52200F-2814-4542-8F4E-49FC84E99862}" xr6:coauthVersionLast="47" xr6:coauthVersionMax="47" xr10:uidLastSave="{00000000-0000-0000-0000-000000000000}"/>
  <bookViews>
    <workbookView xWindow="-108" yWindow="-108" windowWidth="23256" windowHeight="12456" xr2:uid="{A9B79B7B-2314-4163-8289-358EE7629E6F}"/>
  </bookViews>
  <sheets>
    <sheet name="Objednávka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E45" i="1"/>
  <c r="D45" i="1"/>
  <c r="C45" i="1"/>
  <c r="B45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B30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E17" i="1"/>
  <c r="D17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29" i="1"/>
  <c r="B28" i="1"/>
  <c r="B27" i="1"/>
  <c r="B26" i="1"/>
  <c r="B25" i="1"/>
  <c r="B24" i="1"/>
  <c r="B23" i="1"/>
  <c r="B22" i="1"/>
  <c r="B21" i="1"/>
  <c r="B20" i="1"/>
  <c r="B19" i="1"/>
  <c r="B18" i="1"/>
  <c r="N45" i="1" l="1"/>
  <c r="N19" i="1"/>
  <c r="N23" i="1"/>
  <c r="N27" i="1"/>
  <c r="N31" i="1"/>
  <c r="N35" i="1"/>
  <c r="N39" i="1"/>
  <c r="N43" i="1"/>
  <c r="N20" i="1"/>
  <c r="N24" i="1"/>
  <c r="N28" i="1"/>
  <c r="N32" i="1"/>
  <c r="N36" i="1"/>
  <c r="N40" i="1"/>
  <c r="N44" i="1"/>
  <c r="N18" i="1"/>
  <c r="N22" i="1"/>
  <c r="N26" i="1"/>
  <c r="N30" i="1"/>
  <c r="N34" i="1"/>
  <c r="N38" i="1"/>
  <c r="N42" i="1"/>
  <c r="N21" i="1"/>
  <c r="N25" i="1"/>
  <c r="N29" i="1"/>
  <c r="N33" i="1"/>
  <c r="N37" i="1"/>
  <c r="N41" i="1"/>
  <c r="M17" i="1"/>
  <c r="N17" i="1" l="1"/>
  <c r="N47" i="1" s="1"/>
  <c r="M47" i="1"/>
</calcChain>
</file>

<file path=xl/sharedStrings.xml><?xml version="1.0" encoding="utf-8"?>
<sst xmlns="http://schemas.openxmlformats.org/spreadsheetml/2006/main" count="172" uniqueCount="135">
  <si>
    <t>kód</t>
  </si>
  <si>
    <t>výrobek</t>
  </si>
  <si>
    <t>materiál 1</t>
  </si>
  <si>
    <t>materiál 2</t>
  </si>
  <si>
    <t>cena vč. DPH</t>
  </si>
  <si>
    <t>XS</t>
  </si>
  <si>
    <t>S</t>
  </si>
  <si>
    <t>M</t>
  </si>
  <si>
    <t>L</t>
  </si>
  <si>
    <t>XL</t>
  </si>
  <si>
    <t>XXL</t>
  </si>
  <si>
    <t>3XL</t>
  </si>
  <si>
    <t>celkem ks</t>
  </si>
  <si>
    <t>celkem kč</t>
  </si>
  <si>
    <t>název loga na oblečení</t>
  </si>
  <si>
    <t>fakturace</t>
  </si>
  <si>
    <t>individuální úpravy</t>
  </si>
  <si>
    <t>ESPAN</t>
  </si>
  <si>
    <t>MESH</t>
  </si>
  <si>
    <t xml:space="preserve"> </t>
  </si>
  <si>
    <t>Cyklodres Canicross, krátké rukávy</t>
  </si>
  <si>
    <t>XCS čepice jednovrstvá Canicross</t>
  </si>
  <si>
    <t>can38</t>
  </si>
  <si>
    <t>ROUBAIX</t>
  </si>
  <si>
    <t>XCS čepice dvouvrstvá Canicross</t>
  </si>
  <si>
    <t>can46</t>
  </si>
  <si>
    <t>can35</t>
  </si>
  <si>
    <t>XCS čelenka dvouvrstvá Canicross</t>
  </si>
  <si>
    <t>XCS bunda Canicross light</t>
  </si>
  <si>
    <t>ZEROWIND LIGHT</t>
  </si>
  <si>
    <t>can34l</t>
  </si>
  <si>
    <t>XCS kalhoty Canicross light</t>
  </si>
  <si>
    <t>can34wl</t>
  </si>
  <si>
    <t>XCS dámské kalhoty Canicross light</t>
  </si>
  <si>
    <t>can30</t>
  </si>
  <si>
    <t>XCS kombinéza Canicross - dres</t>
  </si>
  <si>
    <t>can31</t>
  </si>
  <si>
    <t>XCS kombinéza Canicross - kalhoty</t>
  </si>
  <si>
    <t>can30w</t>
  </si>
  <si>
    <t>XCS dámská kombinéza Canicross - dres</t>
  </si>
  <si>
    <t>can31w</t>
  </si>
  <si>
    <t>XCS dámská kombinéza Canicross - kalhoty</t>
  </si>
  <si>
    <t>can15</t>
  </si>
  <si>
    <t>Sportovní vesta Canicross</t>
  </si>
  <si>
    <t>can17</t>
  </si>
  <si>
    <t>Cyklistické návleky na ruce CANICROSS</t>
  </si>
  <si>
    <t>can551</t>
  </si>
  <si>
    <t>Kombinéza s krátkými rukávy  CANICROSS</t>
  </si>
  <si>
    <t>can33l</t>
  </si>
  <si>
    <t>příjmení</t>
  </si>
  <si>
    <t>jméno</t>
  </si>
  <si>
    <t>e-mail</t>
  </si>
  <si>
    <t>telefon</t>
  </si>
  <si>
    <t>fakturační údaje</t>
  </si>
  <si>
    <t>název</t>
  </si>
  <si>
    <t>adresa</t>
  </si>
  <si>
    <t>IČ</t>
  </si>
  <si>
    <t>DIČ</t>
  </si>
  <si>
    <t>ano</t>
  </si>
  <si>
    <t>ne</t>
  </si>
  <si>
    <t xml:space="preserve"> - doplň pouze kód výrobku</t>
  </si>
  <si>
    <t>- do kolonek velikostí uveď číslovkou počet kusů</t>
  </si>
  <si>
    <t>celkem:</t>
  </si>
  <si>
    <t>- pro individuální úpravy uvádějte do řádku pouze ten 1 ks oblečení, jehož se úprava bude týkat</t>
  </si>
  <si>
    <t>can062K.01</t>
  </si>
  <si>
    <t>Cyklo dres dětský, krátké rukávy,propínací zip</t>
  </si>
  <si>
    <t>asteria + bongo light</t>
  </si>
  <si>
    <t>Cyklo kraťasy dětské</t>
  </si>
  <si>
    <t>espan + espan colour</t>
  </si>
  <si>
    <t>can084.73</t>
  </si>
  <si>
    <t xml:space="preserve">Cyklo kraťasy se šlemi, vystýlka profi - ploché švy, 4 cm guma
</t>
  </si>
  <si>
    <t>Espan grit +
Espan colour +
Mesh cube</t>
  </si>
  <si>
    <t>can084W.73</t>
  </si>
  <si>
    <t>can124.01</t>
  </si>
  <si>
    <t>can125.01</t>
  </si>
  <si>
    <t>Cyklo kraťasy se šlemi dámské, vystýlka profi - ploché švy, 4 cm guma bez reflexu</t>
  </si>
  <si>
    <t>Cyklo kalhoty se šlemi, vystýlka elite -
ploché švy</t>
  </si>
  <si>
    <t>meryl aga +
velaro light +
mesh colour +
mesh spot colour</t>
  </si>
  <si>
    <t>roubaix colour +
roubaix + meryl +
velaro light colour</t>
  </si>
  <si>
    <t>can131.01</t>
  </si>
  <si>
    <t>Cyklo bunda letní</t>
  </si>
  <si>
    <t>windproof soft + rudy</t>
  </si>
  <si>
    <t>can152.01</t>
  </si>
  <si>
    <t>Cyklo vesta</t>
  </si>
  <si>
    <t>windproof soft + bongo light</t>
  </si>
  <si>
    <t>can241.99</t>
  </si>
  <si>
    <t>can241W.92</t>
  </si>
  <si>
    <t>can243.07</t>
  </si>
  <si>
    <t>can243W.94</t>
  </si>
  <si>
    <t>rudy + fitex</t>
  </si>
  <si>
    <t>Cyklo dres dámský, krátké rukávy</t>
  </si>
  <si>
    <t>Cyklo dres, dlouhé rukávy, kostěný zip, čtvrtá zip kapsa</t>
  </si>
  <si>
    <t>espan thermo</t>
  </si>
  <si>
    <t>Cyklo dres dámský, dlouhé rukávy,  čtvrtá zip kapsa</t>
  </si>
  <si>
    <t>can804.41</t>
  </si>
  <si>
    <t>can804W.41</t>
  </si>
  <si>
    <t>can81.11</t>
  </si>
  <si>
    <t>can810.01</t>
  </si>
  <si>
    <t>can812.11</t>
  </si>
  <si>
    <t>can821.11</t>
  </si>
  <si>
    <t>can821W.11</t>
  </si>
  <si>
    <t>can852.11</t>
  </si>
  <si>
    <t>Sportovní legíny krátké, zadní zip kapsa</t>
  </si>
  <si>
    <t>espan fit + mesh</t>
  </si>
  <si>
    <t>Sportovní legíny krátké, dámské, zadní kapsa</t>
  </si>
  <si>
    <t>espan fit</t>
  </si>
  <si>
    <t>Sportovní legíny, zadní zip kapsa</t>
  </si>
  <si>
    <t>sportovní legíny dámské, zadní kapsa</t>
  </si>
  <si>
    <t>Sportovní dres bez rukávů</t>
  </si>
  <si>
    <t>coolsense</t>
  </si>
  <si>
    <t>Sportovní top, široká guma</t>
  </si>
  <si>
    <t>espan fit + asteria</t>
  </si>
  <si>
    <t>Sportovní dres dámský, bez rukávů</t>
  </si>
  <si>
    <t>sportovní dres ELITE s dlouhými rukávy</t>
  </si>
  <si>
    <t>Sali</t>
  </si>
  <si>
    <t>sportovní dres dámský ELITE s dlouhými rukávy</t>
  </si>
  <si>
    <t>sali</t>
  </si>
  <si>
    <t>Sportovní dres, krátké rukávy</t>
  </si>
  <si>
    <t>can806.41</t>
  </si>
  <si>
    <t>can806W.41</t>
  </si>
  <si>
    <t>can852.51</t>
  </si>
  <si>
    <t>can852K.11</t>
  </si>
  <si>
    <t>can852K.51</t>
  </si>
  <si>
    <t>can852W.11</t>
  </si>
  <si>
    <t>can852W.51</t>
  </si>
  <si>
    <t>coolsky</t>
  </si>
  <si>
    <t>Sportovní dres dětský, krátké rukávy</t>
  </si>
  <si>
    <t>Sportovní dres dámský, krátké rukávy</t>
  </si>
  <si>
    <t>- uzávěrka všech objednávek je 23. 8. 2026 ve 24:00</t>
  </si>
  <si>
    <t>- zrušení kompletní objednávky je možné do 2. 9. 2026 24:00</t>
  </si>
  <si>
    <t>objednávací formulář reprezentačních dresů ICF 2026 V3</t>
  </si>
  <si>
    <t>can33t</t>
  </si>
  <si>
    <t>XCS bunda Canicross thermo</t>
  </si>
  <si>
    <t>zerowind thermo + roubaix</t>
  </si>
  <si>
    <t>can011K.22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</si>
</sst>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0" borderId="1" xfId="0" applyFont="1" applyBorder="1"/>
    <xf numFmtId="0" fontId="1" fillId="0" borderId="0" xfId="0" applyFont="1"/>
    <xf numFmtId="0" fontId="3" fillId="0" borderId="0" xfId="0" applyFont="1"/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4" fillId="0" borderId="0" xfId="0" applyFont="1"/>
    <xf numFmtId="0" fontId="0" fillId="0" borderId="10" xfId="0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2" borderId="3" xfId="0" applyFill="1" applyBorder="1" applyAlignment="1">
      <alignment horizontal="center"/>
    </xf>
    <xf numFmtId="0" fontId="3" fillId="6" borderId="0" xfId="0" applyFont="1" applyFill="1"/>
    <xf numFmtId="49" fontId="3" fillId="6" borderId="0" xfId="0" applyNumberFormat="1" applyFont="1" applyFill="1"/>
    <xf numFmtId="0" fontId="5" fillId="0" borderId="0" xfId="0" applyFont="1"/>
    <xf numFmtId="0" fontId="6" fillId="4" borderId="6" xfId="0" applyFont="1" applyFill="1" applyBorder="1"/>
    <xf numFmtId="164" fontId="0" fillId="0" borderId="0" xfId="0" applyNumberFormat="1"/>
    <xf numFmtId="164" fontId="5" fillId="0" borderId="0" xfId="0" applyNumberFormat="1" applyFont="1"/>
    <xf numFmtId="164" fontId="3" fillId="0" borderId="0" xfId="0" applyNumberFormat="1" applyFont="1"/>
    <xf numFmtId="164" fontId="0" fillId="2" borderId="3" xfId="0" applyNumberFormat="1" applyFill="1" applyBorder="1"/>
    <xf numFmtId="164" fontId="0" fillId="0" borderId="5" xfId="0" applyNumberFormat="1" applyBorder="1"/>
    <xf numFmtId="0" fontId="6" fillId="0" borderId="0" xfId="0" applyFont="1"/>
    <xf numFmtId="164" fontId="6" fillId="0" borderId="0" xfId="0" applyNumberFormat="1" applyFont="1"/>
    <xf numFmtId="49" fontId="7" fillId="6" borderId="0" xfId="0" applyNumberFormat="1" applyFont="1" applyFill="1"/>
    <xf numFmtId="0" fontId="0" fillId="0" borderId="14" xfId="0" applyBorder="1"/>
    <xf numFmtId="164" fontId="0" fillId="0" borderId="14" xfId="0" applyNumberFormat="1" applyBorder="1"/>
    <xf numFmtId="0" fontId="0" fillId="0" borderId="0" xfId="0" applyAlignment="1">
      <alignment wrapText="1"/>
    </xf>
    <xf numFmtId="0" fontId="8" fillId="0" borderId="0" xfId="0" applyFont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6" fillId="4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7A9E-7CF9-47AF-8C10-0F46886C59A8}">
  <dimension ref="A1:P47"/>
  <sheetViews>
    <sheetView showGridLines="0" tabSelected="1" topLeftCell="A5" workbookViewId="0">
      <selection activeCell="B21" sqref="B21"/>
    </sheetView>
  </sheetViews>
  <sheetFormatPr defaultRowHeight="14.4" x14ac:dyDescent="0.3"/>
  <cols>
    <col min="1" max="1" width="11.6640625" customWidth="1"/>
    <col min="2" max="2" width="38.88671875" customWidth="1"/>
    <col min="3" max="3" width="17.5546875" bestFit="1" customWidth="1"/>
    <col min="4" max="4" width="9.21875" bestFit="1" customWidth="1"/>
    <col min="5" max="5" width="11.44140625" customWidth="1"/>
    <col min="6" max="6" width="5.33203125" customWidth="1"/>
    <col min="7" max="7" width="4.88671875" customWidth="1"/>
    <col min="8" max="8" width="5.109375" customWidth="1"/>
    <col min="9" max="9" width="4.88671875" customWidth="1"/>
    <col min="10" max="11" width="5.109375" customWidth="1"/>
    <col min="12" max="12" width="5" customWidth="1"/>
    <col min="13" max="13" width="9.5546875" customWidth="1"/>
    <col min="14" max="14" width="16.6640625" style="21" customWidth="1"/>
    <col min="15" max="15" width="21.88671875" customWidth="1"/>
    <col min="16" max="16" width="35.6640625" customWidth="1"/>
  </cols>
  <sheetData>
    <row r="1" spans="1:16" ht="21" x14ac:dyDescent="0.4">
      <c r="B1" s="11" t="s">
        <v>130</v>
      </c>
    </row>
    <row r="2" spans="1:16" ht="21" x14ac:dyDescent="0.4">
      <c r="B2" s="11"/>
    </row>
    <row r="3" spans="1:16" ht="15" thickBot="1" x14ac:dyDescent="0.35">
      <c r="B3" t="s">
        <v>49</v>
      </c>
      <c r="C3" t="s">
        <v>50</v>
      </c>
      <c r="D3" t="s">
        <v>51</v>
      </c>
      <c r="F3" t="s">
        <v>52</v>
      </c>
    </row>
    <row r="4" spans="1:16" s="19" customFormat="1" ht="18.600000000000001" thickBot="1" x14ac:dyDescent="0.4">
      <c r="B4" s="20"/>
      <c r="C4" s="20"/>
      <c r="D4" s="36"/>
      <c r="E4" s="36"/>
      <c r="F4" s="36"/>
      <c r="G4" s="36"/>
      <c r="H4" s="36"/>
      <c r="I4" s="36"/>
      <c r="N4" s="22"/>
    </row>
    <row r="5" spans="1:16" ht="15" thickBot="1" x14ac:dyDescent="0.35"/>
    <row r="6" spans="1:16" ht="15" thickBot="1" x14ac:dyDescent="0.35">
      <c r="A6" s="7" t="s">
        <v>53</v>
      </c>
      <c r="C6" s="7" t="s">
        <v>15</v>
      </c>
      <c r="D6" s="9" t="s">
        <v>58</v>
      </c>
      <c r="E6" s="9" t="s">
        <v>59</v>
      </c>
    </row>
    <row r="7" spans="1:16" ht="15" thickBot="1" x14ac:dyDescent="0.35">
      <c r="B7" t="s">
        <v>54</v>
      </c>
      <c r="C7" t="s">
        <v>55</v>
      </c>
      <c r="G7" t="s">
        <v>56</v>
      </c>
      <c r="J7" t="s">
        <v>57</v>
      </c>
    </row>
    <row r="8" spans="1:16" s="8" customFormat="1" ht="16.2" thickBot="1" x14ac:dyDescent="0.35">
      <c r="B8" s="10"/>
      <c r="C8" s="33"/>
      <c r="D8" s="34"/>
      <c r="E8" s="34"/>
      <c r="F8" s="35"/>
      <c r="G8" s="33"/>
      <c r="H8" s="34"/>
      <c r="I8" s="35"/>
      <c r="J8" s="33"/>
      <c r="K8" s="34"/>
      <c r="L8" s="35"/>
      <c r="N8" s="23"/>
    </row>
    <row r="9" spans="1:16" s="8" customFormat="1" ht="15.6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N9" s="23"/>
    </row>
    <row r="10" spans="1:16" s="8" customFormat="1" ht="15.6" x14ac:dyDescent="0.3">
      <c r="B10" s="17" t="s">
        <v>60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N10" s="23"/>
    </row>
    <row r="11" spans="1:16" s="8" customFormat="1" ht="15.6" x14ac:dyDescent="0.3">
      <c r="B11" s="18" t="s">
        <v>61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N11" s="23"/>
    </row>
    <row r="12" spans="1:16" s="8" customFormat="1" ht="15.6" x14ac:dyDescent="0.3">
      <c r="B12" s="18" t="s">
        <v>63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N12" s="23"/>
    </row>
    <row r="13" spans="1:16" s="8" customFormat="1" ht="15.6" x14ac:dyDescent="0.3">
      <c r="B13" s="28" t="s">
        <v>128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23"/>
    </row>
    <row r="14" spans="1:16" s="8" customFormat="1" ht="15.6" x14ac:dyDescent="0.3">
      <c r="B14" s="28" t="s">
        <v>129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N14" s="23"/>
    </row>
    <row r="15" spans="1:16" ht="15" thickBot="1" x14ac:dyDescent="0.35"/>
    <row r="16" spans="1:16" ht="15" thickBot="1" x14ac:dyDescent="0.35">
      <c r="A16" s="3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16" t="s">
        <v>5</v>
      </c>
      <c r="G16" s="16" t="s">
        <v>6</v>
      </c>
      <c r="H16" s="16" t="s">
        <v>7</v>
      </c>
      <c r="I16" s="16" t="s">
        <v>8</v>
      </c>
      <c r="J16" s="16" t="s">
        <v>9</v>
      </c>
      <c r="K16" s="16" t="s">
        <v>10</v>
      </c>
      <c r="L16" s="16" t="s">
        <v>11</v>
      </c>
      <c r="M16" s="4" t="s">
        <v>12</v>
      </c>
      <c r="N16" s="24" t="s">
        <v>13</v>
      </c>
      <c r="O16" s="4" t="s">
        <v>14</v>
      </c>
      <c r="P16" s="5" t="s">
        <v>16</v>
      </c>
    </row>
    <row r="17" spans="1:16" x14ac:dyDescent="0.3">
      <c r="A17" s="13"/>
      <c r="B17" s="12" t="e">
        <f>LOOKUP(A17,List1!A2:A42,List1!B2:B42)</f>
        <v>#N/A</v>
      </c>
      <c r="C17" s="2" t="e">
        <f>LOOKUP(A17,List1!A$2:A$42,List1!C$2:C$42)</f>
        <v>#N/A</v>
      </c>
      <c r="D17" s="2" t="e">
        <f>LOOKUP(A17,List1!A$2:A$42,List1!D$2:D$42)</f>
        <v>#N/A</v>
      </c>
      <c r="E17" s="2" t="e">
        <f>LOOKUP(A17,List1!A$2:A$42,List1!E$2:E$42)</f>
        <v>#N/A</v>
      </c>
      <c r="F17" s="2" t="s">
        <v>19</v>
      </c>
      <c r="G17" s="2" t="s">
        <v>19</v>
      </c>
      <c r="H17" s="2"/>
      <c r="I17" s="2"/>
      <c r="J17" s="2" t="s">
        <v>19</v>
      </c>
      <c r="K17" s="2"/>
      <c r="L17" s="2"/>
      <c r="M17" s="2">
        <f>SUM(F17:L17)</f>
        <v>0</v>
      </c>
      <c r="N17" s="25" t="e">
        <f>M17*E17</f>
        <v>#N/A</v>
      </c>
      <c r="O17" s="2"/>
      <c r="P17" s="2"/>
    </row>
    <row r="18" spans="1:16" x14ac:dyDescent="0.3">
      <c r="A18" s="14"/>
      <c r="B18" s="12" t="e">
        <f>LOOKUP(A18,List1!A2:A42,List1!B2:B42)</f>
        <v>#N/A</v>
      </c>
      <c r="C18" s="2" t="e">
        <f>LOOKUP(A18,List1!A$2:A$42,List1!C$2:C$42)</f>
        <v>#N/A</v>
      </c>
      <c r="D18" s="2" t="e">
        <f>LOOKUP(A18,List1!A$2:A$42,List1!D$2:D$42)</f>
        <v>#N/A</v>
      </c>
      <c r="E18" s="2" t="e">
        <f>LOOKUP(A18,List1!A$2:A$42,List1!E$2:E$42)</f>
        <v>#N/A</v>
      </c>
      <c r="F18" s="1"/>
      <c r="G18" s="1" t="s">
        <v>19</v>
      </c>
      <c r="H18" s="1"/>
      <c r="I18" s="1"/>
      <c r="J18" s="1" t="s">
        <v>19</v>
      </c>
      <c r="K18" s="1" t="s">
        <v>19</v>
      </c>
      <c r="L18" s="1"/>
      <c r="M18" s="2">
        <f t="shared" ref="M18:M44" si="0">SUM(F18:L18)</f>
        <v>0</v>
      </c>
      <c r="N18" s="25" t="e">
        <f t="shared" ref="N18:N45" si="1">M18*E18</f>
        <v>#N/A</v>
      </c>
      <c r="O18" s="1"/>
      <c r="P18" s="1"/>
    </row>
    <row r="19" spans="1:16" x14ac:dyDescent="0.3">
      <c r="A19" s="14"/>
      <c r="B19" s="12" t="e">
        <f>LOOKUP(A19,List1!A2:A44,List1!B2:B44)</f>
        <v>#N/A</v>
      </c>
      <c r="C19" s="2" t="e">
        <f>LOOKUP(A19,List1!A$2:A$42,List1!C$2:C$42)</f>
        <v>#N/A</v>
      </c>
      <c r="D19" s="2" t="e">
        <f>LOOKUP(A19,List1!A$2:A$42,List1!D$2:D$42)</f>
        <v>#N/A</v>
      </c>
      <c r="E19" s="2" t="e">
        <f>LOOKUP(A19,List1!A$2:A$42,List1!E$2:E$42)</f>
        <v>#N/A</v>
      </c>
      <c r="F19" s="1"/>
      <c r="G19" s="1"/>
      <c r="H19" s="1"/>
      <c r="I19" s="1"/>
      <c r="J19" s="1"/>
      <c r="K19" s="1"/>
      <c r="L19" s="1"/>
      <c r="M19" s="2">
        <f t="shared" si="0"/>
        <v>0</v>
      </c>
      <c r="N19" s="25" t="e">
        <f t="shared" si="1"/>
        <v>#N/A</v>
      </c>
      <c r="O19" s="1"/>
      <c r="P19" s="1"/>
    </row>
    <row r="20" spans="1:16" x14ac:dyDescent="0.3">
      <c r="A20" s="14"/>
      <c r="B20" s="12" t="e">
        <f>LOOKUP(A20,List1!A2:A45,List1!B2:B45)</f>
        <v>#N/A</v>
      </c>
      <c r="C20" s="2" t="e">
        <f>LOOKUP(A20,List1!A$2:A$42,List1!C$2:C$42)</f>
        <v>#N/A</v>
      </c>
      <c r="D20" s="2" t="e">
        <f>LOOKUP(A20,List1!A$2:A$42,List1!D$2:D$42)</f>
        <v>#N/A</v>
      </c>
      <c r="E20" s="2" t="e">
        <f>LOOKUP(A20,List1!A$2:A$42,List1!E$2:E$42)</f>
        <v>#N/A</v>
      </c>
      <c r="F20" s="1"/>
      <c r="G20" s="1"/>
      <c r="H20" s="1"/>
      <c r="I20" s="1"/>
      <c r="J20" s="1"/>
      <c r="K20" s="1"/>
      <c r="L20" s="1"/>
      <c r="M20" s="2">
        <f t="shared" si="0"/>
        <v>0</v>
      </c>
      <c r="N20" s="25" t="e">
        <f t="shared" si="1"/>
        <v>#N/A</v>
      </c>
      <c r="O20" s="1"/>
      <c r="P20" s="1"/>
    </row>
    <row r="21" spans="1:16" ht="15" customHeight="1" x14ac:dyDescent="0.3">
      <c r="A21" s="14"/>
      <c r="B21" s="12" t="e">
        <f>LOOKUP(A21,List1!A$2:A$42,List1!B$2:B$42)</f>
        <v>#N/A</v>
      </c>
      <c r="C21" s="2" t="e">
        <f>LOOKUP(A21,List1!A$2:A$42,List1!C$2:C$42)</f>
        <v>#N/A</v>
      </c>
      <c r="D21" s="2" t="e">
        <f>LOOKUP(A21,List1!A$2:A$42,List1!D$2:D$42)</f>
        <v>#N/A</v>
      </c>
      <c r="E21" s="2" t="e">
        <f>LOOKUP(A21,List1!A$2:A$42,List1!E$2:E$42)</f>
        <v>#N/A</v>
      </c>
      <c r="F21" s="1"/>
      <c r="G21" s="1"/>
      <c r="H21" s="1"/>
      <c r="I21" s="1"/>
      <c r="J21" s="1"/>
      <c r="K21" s="1"/>
      <c r="L21" s="1"/>
      <c r="M21" s="2">
        <f t="shared" si="0"/>
        <v>0</v>
      </c>
      <c r="N21" s="25" t="e">
        <f t="shared" si="1"/>
        <v>#N/A</v>
      </c>
      <c r="O21" s="1"/>
      <c r="P21" s="1"/>
    </row>
    <row r="22" spans="1:16" x14ac:dyDescent="0.3">
      <c r="A22" s="14"/>
      <c r="B22" s="12" t="e">
        <f>LOOKUP(A22,List1!A$2:A$42,List1!B$2:B$42)</f>
        <v>#N/A</v>
      </c>
      <c r="C22" s="2" t="e">
        <f>LOOKUP(A22,List1!A$2:A$42,List1!C$2:C$42)</f>
        <v>#N/A</v>
      </c>
      <c r="D22" s="2" t="e">
        <f>LOOKUP(A22,List1!A$2:A$42,List1!D$2:D$42)</f>
        <v>#N/A</v>
      </c>
      <c r="E22" s="2" t="e">
        <f>LOOKUP(A22,List1!A$2:A$42,List1!E$2:E$42)</f>
        <v>#N/A</v>
      </c>
      <c r="F22" s="1"/>
      <c r="G22" s="1"/>
      <c r="H22" s="1"/>
      <c r="I22" s="1"/>
      <c r="J22" s="1"/>
      <c r="K22" s="1"/>
      <c r="L22" s="1"/>
      <c r="M22" s="2">
        <f t="shared" si="0"/>
        <v>0</v>
      </c>
      <c r="N22" s="25" t="e">
        <f t="shared" si="1"/>
        <v>#N/A</v>
      </c>
      <c r="O22" s="1"/>
      <c r="P22" s="1"/>
    </row>
    <row r="23" spans="1:16" x14ac:dyDescent="0.3">
      <c r="A23" s="14"/>
      <c r="B23" s="12" t="e">
        <f>LOOKUP(A23,List1!A$2:A$42,List1!B$2:B$42)</f>
        <v>#N/A</v>
      </c>
      <c r="C23" s="2" t="e">
        <f>LOOKUP(A23,List1!A$2:A$42,List1!C$2:C$42)</f>
        <v>#N/A</v>
      </c>
      <c r="D23" s="2" t="e">
        <f>LOOKUP(A23,List1!A$2:A$42,List1!D$2:D$42)</f>
        <v>#N/A</v>
      </c>
      <c r="E23" s="2" t="e">
        <f>LOOKUP(A23,List1!A$2:A$42,List1!E$2:E$42)</f>
        <v>#N/A</v>
      </c>
      <c r="F23" s="1"/>
      <c r="G23" s="1"/>
      <c r="H23" s="1"/>
      <c r="I23" s="1"/>
      <c r="J23" s="1"/>
      <c r="K23" s="1"/>
      <c r="L23" s="1"/>
      <c r="M23" s="2">
        <f t="shared" si="0"/>
        <v>0</v>
      </c>
      <c r="N23" s="25" t="e">
        <f t="shared" si="1"/>
        <v>#N/A</v>
      </c>
      <c r="O23" s="1"/>
      <c r="P23" s="1"/>
    </row>
    <row r="24" spans="1:16" x14ac:dyDescent="0.3">
      <c r="A24" s="14"/>
      <c r="B24" s="12" t="e">
        <f>LOOKUP(A24,List1!A$2:A$42,List1!B$2:B$42)</f>
        <v>#N/A</v>
      </c>
      <c r="C24" s="2" t="e">
        <f>LOOKUP(A24,List1!A$2:A$42,List1!C$2:C$42)</f>
        <v>#N/A</v>
      </c>
      <c r="D24" s="2" t="e">
        <f>LOOKUP(A24,List1!A$2:A$42,List1!D$2:D$42)</f>
        <v>#N/A</v>
      </c>
      <c r="E24" s="2" t="e">
        <f>LOOKUP(A24,List1!A$2:A$42,List1!E$2:E$42)</f>
        <v>#N/A</v>
      </c>
      <c r="F24" s="1"/>
      <c r="G24" s="1"/>
      <c r="H24" s="1"/>
      <c r="I24" s="1"/>
      <c r="J24" s="1"/>
      <c r="K24" s="1"/>
      <c r="L24" s="1"/>
      <c r="M24" s="2">
        <f t="shared" si="0"/>
        <v>0</v>
      </c>
      <c r="N24" s="25" t="e">
        <f t="shared" si="1"/>
        <v>#N/A</v>
      </c>
      <c r="O24" s="1"/>
      <c r="P24" s="1"/>
    </row>
    <row r="25" spans="1:16" x14ac:dyDescent="0.3">
      <c r="A25" s="14"/>
      <c r="B25" s="12" t="e">
        <f>LOOKUP(A25,List1!A$2:A$42,List1!B$2:B$42)</f>
        <v>#N/A</v>
      </c>
      <c r="C25" s="2" t="e">
        <f>LOOKUP(A25,List1!A$2:A$42,List1!C$2:C$42)</f>
        <v>#N/A</v>
      </c>
      <c r="D25" s="2" t="e">
        <f>LOOKUP(A25,List1!A$2:A$42,List1!D$2:D$42)</f>
        <v>#N/A</v>
      </c>
      <c r="E25" s="2" t="e">
        <f>LOOKUP(A25,List1!A$2:A$42,List1!E$2:E$42)</f>
        <v>#N/A</v>
      </c>
      <c r="F25" s="1"/>
      <c r="G25" s="1"/>
      <c r="H25" s="1"/>
      <c r="I25" s="1"/>
      <c r="J25" s="1"/>
      <c r="K25" s="1"/>
      <c r="L25" s="1"/>
      <c r="M25" s="2">
        <f t="shared" si="0"/>
        <v>0</v>
      </c>
      <c r="N25" s="25" t="e">
        <f t="shared" si="1"/>
        <v>#N/A</v>
      </c>
      <c r="O25" s="1"/>
      <c r="P25" s="1"/>
    </row>
    <row r="26" spans="1:16" x14ac:dyDescent="0.3">
      <c r="A26" s="14"/>
      <c r="B26" s="12" t="e">
        <f>LOOKUP(A26,List1!A$2:A$42,List1!B$2:B$42)</f>
        <v>#N/A</v>
      </c>
      <c r="C26" s="2" t="e">
        <f>LOOKUP(A26,List1!A$2:A$42,List1!C$2:C$42)</f>
        <v>#N/A</v>
      </c>
      <c r="D26" s="2" t="e">
        <f>LOOKUP(A26,List1!A$2:A$42,List1!D$2:D$42)</f>
        <v>#N/A</v>
      </c>
      <c r="E26" s="2" t="e">
        <f>LOOKUP(A26,List1!A$2:A$42,List1!E$2:E$42)</f>
        <v>#N/A</v>
      </c>
      <c r="F26" s="1"/>
      <c r="G26" s="1"/>
      <c r="H26" s="1"/>
      <c r="I26" s="1"/>
      <c r="J26" s="1"/>
      <c r="K26" s="1"/>
      <c r="L26" s="1"/>
      <c r="M26" s="2">
        <f t="shared" si="0"/>
        <v>0</v>
      </c>
      <c r="N26" s="25" t="e">
        <f t="shared" si="1"/>
        <v>#N/A</v>
      </c>
      <c r="O26" s="1"/>
      <c r="P26" s="1"/>
    </row>
    <row r="27" spans="1:16" x14ac:dyDescent="0.3">
      <c r="A27" s="14"/>
      <c r="B27" s="12" t="e">
        <f>LOOKUP(A27,List1!A$2:A$42,List1!B$2:B$42)</f>
        <v>#N/A</v>
      </c>
      <c r="C27" s="2" t="e">
        <f>LOOKUP(A27,List1!A$2:A$42,List1!C$2:C$42)</f>
        <v>#N/A</v>
      </c>
      <c r="D27" s="2" t="e">
        <f>LOOKUP(A27,List1!A$2:A$42,List1!D$2:D$42)</f>
        <v>#N/A</v>
      </c>
      <c r="E27" s="2" t="e">
        <f>LOOKUP(A27,List1!A$2:A$42,List1!E$2:E$42)</f>
        <v>#N/A</v>
      </c>
      <c r="F27" s="1"/>
      <c r="G27" s="1"/>
      <c r="H27" s="1"/>
      <c r="I27" s="1"/>
      <c r="J27" s="1"/>
      <c r="K27" s="1"/>
      <c r="L27" s="1"/>
      <c r="M27" s="2">
        <f t="shared" si="0"/>
        <v>0</v>
      </c>
      <c r="N27" s="25" t="e">
        <f t="shared" si="1"/>
        <v>#N/A</v>
      </c>
      <c r="O27" s="1"/>
      <c r="P27" s="1"/>
    </row>
    <row r="28" spans="1:16" x14ac:dyDescent="0.3">
      <c r="A28" s="14"/>
      <c r="B28" s="12" t="e">
        <f>LOOKUP(A28,List1!A$2:A$42,List1!B$2:B$42)</f>
        <v>#N/A</v>
      </c>
      <c r="C28" s="2" t="e">
        <f>LOOKUP(A28,List1!A$2:A$42,List1!C$2:C$42)</f>
        <v>#N/A</v>
      </c>
      <c r="D28" s="2" t="e">
        <f>LOOKUP(A28,List1!A$2:A$42,List1!D$2:D$42)</f>
        <v>#N/A</v>
      </c>
      <c r="E28" s="2" t="e">
        <f>LOOKUP(A28,List1!A$2:A$42,List1!E$2:E$42)</f>
        <v>#N/A</v>
      </c>
      <c r="F28" s="1"/>
      <c r="G28" s="1"/>
      <c r="H28" s="1"/>
      <c r="I28" s="1"/>
      <c r="J28" s="1"/>
      <c r="K28" s="1"/>
      <c r="L28" s="1"/>
      <c r="M28" s="2">
        <f t="shared" si="0"/>
        <v>0</v>
      </c>
      <c r="N28" s="25" t="e">
        <f t="shared" si="1"/>
        <v>#N/A</v>
      </c>
      <c r="O28" s="1"/>
      <c r="P28" s="1"/>
    </row>
    <row r="29" spans="1:16" x14ac:dyDescent="0.3">
      <c r="A29" s="14"/>
      <c r="B29" s="12" t="e">
        <f>LOOKUP(A29,List1!A$2:A$42,List1!B$2:B$42)</f>
        <v>#N/A</v>
      </c>
      <c r="C29" s="2" t="e">
        <f>LOOKUP(A29,List1!A$2:A$42,List1!C$2:C$42)</f>
        <v>#N/A</v>
      </c>
      <c r="D29" s="2" t="e">
        <f>LOOKUP(A29,List1!A$2:A$42,List1!D$2:D$42)</f>
        <v>#N/A</v>
      </c>
      <c r="E29" s="2" t="e">
        <f>LOOKUP(A29,List1!A$2:A$42,List1!E$2:E$42)</f>
        <v>#N/A</v>
      </c>
      <c r="F29" s="1"/>
      <c r="G29" s="6" t="s">
        <v>19</v>
      </c>
      <c r="H29" s="1"/>
      <c r="I29" s="1"/>
      <c r="J29" s="1"/>
      <c r="K29" s="1"/>
      <c r="L29" s="1"/>
      <c r="M29" s="2">
        <f t="shared" si="0"/>
        <v>0</v>
      </c>
      <c r="N29" s="25" t="e">
        <f t="shared" si="1"/>
        <v>#N/A</v>
      </c>
      <c r="O29" s="1"/>
      <c r="P29" s="1"/>
    </row>
    <row r="30" spans="1:16" x14ac:dyDescent="0.3">
      <c r="A30" s="14"/>
      <c r="B30" s="12" t="e">
        <f>LOOKUP(A30,List1!A2:A55,List1!B2:B55)</f>
        <v>#N/A</v>
      </c>
      <c r="C30" s="2" t="e">
        <f>LOOKUP(A30,List1!A$2:A$42,List1!C$2:C$42)</f>
        <v>#N/A</v>
      </c>
      <c r="D30" s="2" t="e">
        <f>LOOKUP(A30,List1!A$2:A$42,List1!D$2:D$42)</f>
        <v>#N/A</v>
      </c>
      <c r="E30" s="2" t="e">
        <f>LOOKUP(A30,List1!A$2:A$42,List1!E$2:E$42)</f>
        <v>#N/A</v>
      </c>
      <c r="F30" s="1"/>
      <c r="G30" s="1"/>
      <c r="H30" s="1"/>
      <c r="I30" s="1"/>
      <c r="J30" s="1"/>
      <c r="K30" s="1"/>
      <c r="L30" s="1"/>
      <c r="M30" s="2">
        <f t="shared" si="0"/>
        <v>0</v>
      </c>
      <c r="N30" s="25" t="e">
        <f t="shared" si="1"/>
        <v>#N/A</v>
      </c>
      <c r="O30" s="1"/>
      <c r="P30" s="1"/>
    </row>
    <row r="31" spans="1:16" x14ac:dyDescent="0.3">
      <c r="A31" s="14"/>
      <c r="B31" s="12" t="e">
        <f>LOOKUP(A31,List1!A$2:A$42,List1!B$2:B$42)</f>
        <v>#N/A</v>
      </c>
      <c r="C31" s="2" t="e">
        <f>LOOKUP(A31,List1!A$2:A$42,List1!C$2:C$42)</f>
        <v>#N/A</v>
      </c>
      <c r="D31" s="2" t="e">
        <f>LOOKUP(A31,List1!A$2:A$42,List1!D$2:D$42)</f>
        <v>#N/A</v>
      </c>
      <c r="E31" s="2" t="e">
        <f>LOOKUP(A31,List1!A$2:A$42,List1!E$2:E$42)</f>
        <v>#N/A</v>
      </c>
      <c r="F31" s="1"/>
      <c r="G31" s="1"/>
      <c r="H31" s="1"/>
      <c r="I31" s="6"/>
      <c r="J31" s="1"/>
      <c r="K31" s="1"/>
      <c r="L31" s="1"/>
      <c r="M31" s="2">
        <f t="shared" si="0"/>
        <v>0</v>
      </c>
      <c r="N31" s="25" t="e">
        <f t="shared" si="1"/>
        <v>#N/A</v>
      </c>
      <c r="O31" s="1"/>
      <c r="P31" s="1"/>
    </row>
    <row r="32" spans="1:16" x14ac:dyDescent="0.3">
      <c r="A32" s="14"/>
      <c r="B32" s="12" t="e">
        <f>LOOKUP(A32,List1!A$2:A$42,List1!B$2:B$42)</f>
        <v>#N/A</v>
      </c>
      <c r="C32" s="2" t="e">
        <f>LOOKUP(A32,List1!A$2:A$42,List1!C$2:C$42)</f>
        <v>#N/A</v>
      </c>
      <c r="D32" s="2" t="e">
        <f>LOOKUP(A32,List1!A$2:A$42,List1!D$2:D$42)</f>
        <v>#N/A</v>
      </c>
      <c r="E32" s="2" t="e">
        <f>LOOKUP(A32,List1!A$2:A$42,List1!E$2:E$42)</f>
        <v>#N/A</v>
      </c>
      <c r="F32" s="1"/>
      <c r="G32" s="1"/>
      <c r="H32" s="1"/>
      <c r="I32" s="1"/>
      <c r="J32" s="1"/>
      <c r="K32" s="1"/>
      <c r="L32" s="1"/>
      <c r="M32" s="2">
        <f t="shared" si="0"/>
        <v>0</v>
      </c>
      <c r="N32" s="25" t="e">
        <f t="shared" si="1"/>
        <v>#N/A</v>
      </c>
      <c r="O32" s="1"/>
      <c r="P32" s="1"/>
    </row>
    <row r="33" spans="1:16" x14ac:dyDescent="0.3">
      <c r="A33" s="14"/>
      <c r="B33" s="12" t="e">
        <f>LOOKUP(A33,List1!A$2:A$42,List1!B$2:B$42)</f>
        <v>#N/A</v>
      </c>
      <c r="C33" s="2" t="e">
        <f>LOOKUP(A33,List1!A$2:A$42,List1!C$2:C$42)</f>
        <v>#N/A</v>
      </c>
      <c r="D33" s="2" t="e">
        <f>LOOKUP(A33,List1!A$2:A$42,List1!D$2:D$42)</f>
        <v>#N/A</v>
      </c>
      <c r="E33" s="2" t="e">
        <f>LOOKUP(A33,List1!A$2:A$42,List1!E$2:E$42)</f>
        <v>#N/A</v>
      </c>
      <c r="F33" s="1"/>
      <c r="G33" s="1"/>
      <c r="H33" s="1"/>
      <c r="I33" s="1"/>
      <c r="J33" s="1"/>
      <c r="K33" s="1"/>
      <c r="L33" s="1"/>
      <c r="M33" s="2">
        <f t="shared" si="0"/>
        <v>0</v>
      </c>
      <c r="N33" s="25" t="e">
        <f t="shared" si="1"/>
        <v>#N/A</v>
      </c>
      <c r="O33" s="1"/>
      <c r="P33" s="1"/>
    </row>
    <row r="34" spans="1:16" x14ac:dyDescent="0.3">
      <c r="A34" s="14"/>
      <c r="B34" s="12" t="e">
        <f>LOOKUP(A34,List1!A$2:A$42,List1!B$2:B$42)</f>
        <v>#N/A</v>
      </c>
      <c r="C34" s="2" t="e">
        <f>LOOKUP(A34,List1!A$2:A$42,List1!C$2:C$42)</f>
        <v>#N/A</v>
      </c>
      <c r="D34" s="2" t="e">
        <f>LOOKUP(A34,List1!A$2:A$42,List1!D$2:D$42)</f>
        <v>#N/A</v>
      </c>
      <c r="E34" s="2" t="e">
        <f>LOOKUP(A34,List1!A$2:A$42,List1!E$2:E$42)</f>
        <v>#N/A</v>
      </c>
      <c r="F34" s="1"/>
      <c r="G34" s="1"/>
      <c r="H34" s="1"/>
      <c r="I34" s="1"/>
      <c r="J34" s="1"/>
      <c r="K34" s="1"/>
      <c r="L34" s="1"/>
      <c r="M34" s="2">
        <f t="shared" si="0"/>
        <v>0</v>
      </c>
      <c r="N34" s="25" t="e">
        <f t="shared" si="1"/>
        <v>#N/A</v>
      </c>
      <c r="O34" s="1"/>
      <c r="P34" s="1"/>
    </row>
    <row r="35" spans="1:16" x14ac:dyDescent="0.3">
      <c r="A35" s="14"/>
      <c r="B35" s="12" t="e">
        <f>LOOKUP(A35,List1!A$2:A$42,List1!B$2:B$42)</f>
        <v>#N/A</v>
      </c>
      <c r="C35" s="2" t="e">
        <f>LOOKUP(A35,List1!A$2:A$42,List1!C$2:C$42)</f>
        <v>#N/A</v>
      </c>
      <c r="D35" s="2" t="e">
        <f>LOOKUP(A35,List1!A$2:A$42,List1!D$2:D$42)</f>
        <v>#N/A</v>
      </c>
      <c r="E35" s="2" t="e">
        <f>LOOKUP(A35,List1!A$2:A$42,List1!E$2:E$42)</f>
        <v>#N/A</v>
      </c>
      <c r="F35" s="1"/>
      <c r="G35" s="1"/>
      <c r="H35" s="1"/>
      <c r="I35" s="1"/>
      <c r="J35" s="1"/>
      <c r="K35" s="1"/>
      <c r="L35" s="1"/>
      <c r="M35" s="2">
        <f t="shared" si="0"/>
        <v>0</v>
      </c>
      <c r="N35" s="25" t="e">
        <f t="shared" si="1"/>
        <v>#N/A</v>
      </c>
      <c r="O35" s="1"/>
      <c r="P35" s="1"/>
    </row>
    <row r="36" spans="1:16" x14ac:dyDescent="0.3">
      <c r="A36" s="14"/>
      <c r="B36" s="12" t="e">
        <f>LOOKUP(A36,List1!A$2:A$42,List1!B$2:B$42)</f>
        <v>#N/A</v>
      </c>
      <c r="C36" s="2" t="e">
        <f>LOOKUP(A36,List1!A$2:A$42,List1!C$2:C$42)</f>
        <v>#N/A</v>
      </c>
      <c r="D36" s="2" t="e">
        <f>LOOKUP(A36,List1!A$2:A$42,List1!D$2:D$42)</f>
        <v>#N/A</v>
      </c>
      <c r="E36" s="2" t="e">
        <f>LOOKUP(A36,List1!A$2:A$42,List1!E$2:E$42)</f>
        <v>#N/A</v>
      </c>
      <c r="F36" s="1"/>
      <c r="G36" s="1"/>
      <c r="H36" s="1"/>
      <c r="I36" s="1"/>
      <c r="J36" s="1"/>
      <c r="K36" s="1"/>
      <c r="L36" s="1"/>
      <c r="M36" s="2">
        <f t="shared" si="0"/>
        <v>0</v>
      </c>
      <c r="N36" s="25" t="e">
        <f t="shared" si="1"/>
        <v>#N/A</v>
      </c>
      <c r="O36" s="1"/>
      <c r="P36" s="1"/>
    </row>
    <row r="37" spans="1:16" x14ac:dyDescent="0.3">
      <c r="A37" s="14"/>
      <c r="B37" s="12" t="e">
        <f>LOOKUP(A37,List1!A$2:A$42,List1!B$2:B$42)</f>
        <v>#N/A</v>
      </c>
      <c r="C37" s="2" t="e">
        <f>LOOKUP(A37,List1!A$2:A$42,List1!C$2:C$42)</f>
        <v>#N/A</v>
      </c>
      <c r="D37" s="2" t="e">
        <f>LOOKUP(A37,List1!A$2:A$42,List1!D$2:D$42)</f>
        <v>#N/A</v>
      </c>
      <c r="E37" s="2" t="e">
        <f>LOOKUP(A37,List1!A$2:A$42,List1!E$2:E$42)</f>
        <v>#N/A</v>
      </c>
      <c r="F37" s="1"/>
      <c r="G37" s="1"/>
      <c r="H37" s="1"/>
      <c r="I37" s="1"/>
      <c r="J37" s="1"/>
      <c r="K37" s="1"/>
      <c r="L37" s="1"/>
      <c r="M37" s="2">
        <f t="shared" si="0"/>
        <v>0</v>
      </c>
      <c r="N37" s="25" t="e">
        <f t="shared" si="1"/>
        <v>#N/A</v>
      </c>
      <c r="O37" s="1"/>
      <c r="P37" s="1"/>
    </row>
    <row r="38" spans="1:16" x14ac:dyDescent="0.3">
      <c r="A38" s="14"/>
      <c r="B38" s="12" t="e">
        <f>LOOKUP(A38,List1!A$2:A$42,List1!B$2:B$42)</f>
        <v>#N/A</v>
      </c>
      <c r="C38" s="2" t="e">
        <f>LOOKUP(A38,List1!A$2:A$42,List1!C$2:C$42)</f>
        <v>#N/A</v>
      </c>
      <c r="D38" s="2" t="e">
        <f>LOOKUP(A38,List1!A$2:A$42,List1!D$2:D$42)</f>
        <v>#N/A</v>
      </c>
      <c r="E38" s="2" t="e">
        <f>LOOKUP(A38,List1!A$2:A$42,List1!E$2:E$42)</f>
        <v>#N/A</v>
      </c>
      <c r="F38" s="1"/>
      <c r="G38" s="1"/>
      <c r="H38" s="1"/>
      <c r="I38" s="1"/>
      <c r="J38" s="1"/>
      <c r="K38" s="1"/>
      <c r="L38" s="1"/>
      <c r="M38" s="2">
        <f t="shared" si="0"/>
        <v>0</v>
      </c>
      <c r="N38" s="25" t="e">
        <f t="shared" si="1"/>
        <v>#N/A</v>
      </c>
      <c r="O38" s="1"/>
      <c r="P38" s="1"/>
    </row>
    <row r="39" spans="1:16" x14ac:dyDescent="0.3">
      <c r="A39" s="14"/>
      <c r="B39" s="12" t="e">
        <f>LOOKUP(A39,List1!A$2:A$42,List1!B$2:B$42)</f>
        <v>#N/A</v>
      </c>
      <c r="C39" s="2" t="e">
        <f>LOOKUP(A39,List1!A$2:A$42,List1!C$2:C$42)</f>
        <v>#N/A</v>
      </c>
      <c r="D39" s="2" t="e">
        <f>LOOKUP(A39,List1!A$2:A$42,List1!D$2:D$42)</f>
        <v>#N/A</v>
      </c>
      <c r="E39" s="2" t="e">
        <f>LOOKUP(A39,List1!A$2:A$42,List1!E$2:E$42)</f>
        <v>#N/A</v>
      </c>
      <c r="F39" s="1"/>
      <c r="G39" s="1"/>
      <c r="H39" s="1"/>
      <c r="I39" s="1"/>
      <c r="J39" s="1"/>
      <c r="K39" s="1"/>
      <c r="L39" s="1"/>
      <c r="M39" s="2">
        <f t="shared" si="0"/>
        <v>0</v>
      </c>
      <c r="N39" s="25" t="e">
        <f t="shared" si="1"/>
        <v>#N/A</v>
      </c>
      <c r="O39" s="1"/>
      <c r="P39" s="1"/>
    </row>
    <row r="40" spans="1:16" x14ac:dyDescent="0.3">
      <c r="A40" s="14"/>
      <c r="B40" s="12" t="e">
        <f>LOOKUP(A40,List1!A$2:A$42,List1!B$2:B$42)</f>
        <v>#N/A</v>
      </c>
      <c r="C40" s="2" t="e">
        <f>LOOKUP(A40,List1!A$2:A$42,List1!C$2:C$42)</f>
        <v>#N/A</v>
      </c>
      <c r="D40" s="2" t="e">
        <f>LOOKUP(A40,List1!A$2:A$42,List1!D$2:D$42)</f>
        <v>#N/A</v>
      </c>
      <c r="E40" s="2" t="e">
        <f>LOOKUP(A40,List1!A$2:A$42,List1!E$2:E$42)</f>
        <v>#N/A</v>
      </c>
      <c r="F40" s="1"/>
      <c r="G40" s="1"/>
      <c r="H40" s="1"/>
      <c r="I40" s="1"/>
      <c r="J40" s="1"/>
      <c r="K40" s="1"/>
      <c r="L40" s="1"/>
      <c r="M40" s="2">
        <f t="shared" si="0"/>
        <v>0</v>
      </c>
      <c r="N40" s="25" t="e">
        <f t="shared" si="1"/>
        <v>#N/A</v>
      </c>
      <c r="O40" s="1"/>
      <c r="P40" s="1"/>
    </row>
    <row r="41" spans="1:16" x14ac:dyDescent="0.3">
      <c r="A41" s="14"/>
      <c r="B41" s="12" t="e">
        <f>LOOKUP(A41,List1!A$2:A$42,List1!B$2:B$42)</f>
        <v>#N/A</v>
      </c>
      <c r="C41" s="2" t="e">
        <f>LOOKUP(A41,List1!A$2:A$42,List1!C$2:C$42)</f>
        <v>#N/A</v>
      </c>
      <c r="D41" s="2" t="e">
        <f>LOOKUP(A41,List1!A$2:A$42,List1!D$2:D$42)</f>
        <v>#N/A</v>
      </c>
      <c r="E41" s="2" t="e">
        <f>LOOKUP(A41,List1!A$2:A$42,List1!E$2:E$42)</f>
        <v>#N/A</v>
      </c>
      <c r="F41" s="1"/>
      <c r="G41" s="1"/>
      <c r="H41" s="1"/>
      <c r="I41" s="1"/>
      <c r="J41" s="1"/>
      <c r="K41" s="1"/>
      <c r="L41" s="1"/>
      <c r="M41" s="2">
        <f t="shared" si="0"/>
        <v>0</v>
      </c>
      <c r="N41" s="25" t="e">
        <f t="shared" si="1"/>
        <v>#N/A</v>
      </c>
      <c r="O41" s="1"/>
      <c r="P41" s="1"/>
    </row>
    <row r="42" spans="1:16" x14ac:dyDescent="0.3">
      <c r="A42" s="14"/>
      <c r="B42" s="12" t="e">
        <f>LOOKUP(A42,List1!A$2:A$42,List1!B$2:B$42)</f>
        <v>#N/A</v>
      </c>
      <c r="C42" s="2" t="e">
        <f>LOOKUP(A42,List1!A$2:A$42,List1!C$2:C$42)</f>
        <v>#N/A</v>
      </c>
      <c r="D42" s="2" t="e">
        <f>LOOKUP(A42,List1!A$2:A$42,List1!D$2:D$42)</f>
        <v>#N/A</v>
      </c>
      <c r="E42" s="2" t="e">
        <f>LOOKUP(A42,List1!A$2:A$42,List1!E$2:E$42)</f>
        <v>#N/A</v>
      </c>
      <c r="F42" s="1"/>
      <c r="G42" s="1"/>
      <c r="H42" s="1"/>
      <c r="I42" s="1"/>
      <c r="J42" s="1"/>
      <c r="K42" s="1"/>
      <c r="L42" s="1"/>
      <c r="M42" s="2">
        <f t="shared" si="0"/>
        <v>0</v>
      </c>
      <c r="N42" s="25" t="e">
        <f t="shared" si="1"/>
        <v>#N/A</v>
      </c>
      <c r="O42" s="1"/>
      <c r="P42" s="1"/>
    </row>
    <row r="43" spans="1:16" x14ac:dyDescent="0.3">
      <c r="A43" s="14"/>
      <c r="B43" s="12" t="e">
        <f>LOOKUP(A43,List1!A$2:A$42,List1!B$2:B$42)</f>
        <v>#N/A</v>
      </c>
      <c r="C43" s="2" t="e">
        <f>LOOKUP(A43,List1!A$2:A$42,List1!C$2:C$42)</f>
        <v>#N/A</v>
      </c>
      <c r="D43" s="2" t="e">
        <f>LOOKUP(A43,List1!A$2:A$42,List1!D$2:D$42)</f>
        <v>#N/A</v>
      </c>
      <c r="E43" s="2" t="e">
        <f>LOOKUP(A43,List1!A$2:A$42,List1!E$2:E$42)</f>
        <v>#N/A</v>
      </c>
      <c r="F43" s="1"/>
      <c r="G43" s="1"/>
      <c r="H43" s="1"/>
      <c r="I43" s="1"/>
      <c r="J43" s="1"/>
      <c r="K43" s="1"/>
      <c r="L43" s="1"/>
      <c r="M43" s="2">
        <f t="shared" si="0"/>
        <v>0</v>
      </c>
      <c r="N43" s="25" t="e">
        <f t="shared" si="1"/>
        <v>#N/A</v>
      </c>
      <c r="O43" s="1"/>
      <c r="P43" s="1"/>
    </row>
    <row r="44" spans="1:16" x14ac:dyDescent="0.3">
      <c r="A44" s="14"/>
      <c r="B44" s="12" t="e">
        <f>LOOKUP(A44,List1!A$2:A$42,List1!B$2:B$42)</f>
        <v>#N/A</v>
      </c>
      <c r="C44" s="2" t="e">
        <f>LOOKUP(A44,List1!A$2:A$42,List1!C$2:C$42)</f>
        <v>#N/A</v>
      </c>
      <c r="D44" s="2" t="e">
        <f>LOOKUP(A44,List1!A$2:A$42,List1!D$2:D$42)</f>
        <v>#N/A</v>
      </c>
      <c r="E44" s="2" t="e">
        <f>LOOKUP(A44,List1!A$2:A$42,List1!E$2:E$42)</f>
        <v>#N/A</v>
      </c>
      <c r="F44" s="1"/>
      <c r="G44" s="1"/>
      <c r="H44" s="1"/>
      <c r="I44" s="1"/>
      <c r="J44" s="1"/>
      <c r="K44" s="1"/>
      <c r="L44" s="1"/>
      <c r="M44" s="2">
        <f t="shared" si="0"/>
        <v>0</v>
      </c>
      <c r="N44" s="25" t="e">
        <f t="shared" si="1"/>
        <v>#N/A</v>
      </c>
      <c r="O44" s="1"/>
      <c r="P44" s="1"/>
    </row>
    <row r="45" spans="1:16" ht="15" thickBot="1" x14ac:dyDescent="0.35">
      <c r="A45" s="15"/>
      <c r="B45" s="12" t="e">
        <f>LOOKUP(A45,List1!A$2:A$42,List1!B$2:B$42)</f>
        <v>#N/A</v>
      </c>
      <c r="C45" s="2" t="e">
        <f>LOOKUP(A45,List1!A$2:A$42,List1!C$2:C$42)</f>
        <v>#N/A</v>
      </c>
      <c r="D45" s="2" t="e">
        <f>LOOKUP(A45,List1!A$2:A$42,List1!D$2:D$42)</f>
        <v>#N/A</v>
      </c>
      <c r="E45" s="2" t="e">
        <f>LOOKUP(A45,List1!A$2:A$42,List1!E$2:E$42)</f>
        <v>#N/A</v>
      </c>
      <c r="F45" s="1"/>
      <c r="G45" s="1"/>
      <c r="H45" s="1"/>
      <c r="I45" s="1"/>
      <c r="J45" s="1"/>
      <c r="K45" s="1"/>
      <c r="L45" s="1"/>
      <c r="M45" s="2">
        <f>SUM(F45:L45)</f>
        <v>0</v>
      </c>
      <c r="N45" s="25" t="e">
        <f t="shared" si="1"/>
        <v>#N/A</v>
      </c>
      <c r="O45" s="1"/>
      <c r="P45" s="1"/>
    </row>
    <row r="46" spans="1:16" ht="15" thickBot="1" x14ac:dyDescent="0.35">
      <c r="M46" s="29"/>
      <c r="N46" s="30"/>
    </row>
    <row r="47" spans="1:16" ht="18.600000000000001" thickTop="1" x14ac:dyDescent="0.35">
      <c r="A47" t="s">
        <v>62</v>
      </c>
      <c r="M47" s="26">
        <f>SUM(M17:M45)</f>
        <v>0</v>
      </c>
      <c r="N47" s="27">
        <f>SUMIF(N17:N45,"čísla")+SUMIF(N17:N45,"&gt;0")</f>
        <v>0</v>
      </c>
    </row>
  </sheetData>
  <mergeCells count="5">
    <mergeCell ref="J8:L8"/>
    <mergeCell ref="D4:E4"/>
    <mergeCell ref="F4:I4"/>
    <mergeCell ref="C8:F8"/>
    <mergeCell ref="G8:I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3F09-B253-4D06-909C-57492CBE42DA}">
  <dimension ref="A2:F42"/>
  <sheetViews>
    <sheetView topLeftCell="A19" workbookViewId="0">
      <selection activeCell="E32" sqref="E32:E42"/>
    </sheetView>
  </sheetViews>
  <sheetFormatPr defaultRowHeight="14.4" x14ac:dyDescent="0.3"/>
  <cols>
    <col min="2" max="2" width="35.33203125" customWidth="1"/>
    <col min="3" max="3" width="21.6640625" customWidth="1"/>
  </cols>
  <sheetData>
    <row r="2" spans="1:6" x14ac:dyDescent="0.3">
      <c r="A2" t="s">
        <v>134</v>
      </c>
      <c r="B2" t="s">
        <v>65</v>
      </c>
      <c r="C2" s="31" t="s">
        <v>66</v>
      </c>
      <c r="E2">
        <v>771</v>
      </c>
    </row>
    <row r="3" spans="1:6" x14ac:dyDescent="0.3">
      <c r="A3" t="s">
        <v>64</v>
      </c>
      <c r="B3" t="s">
        <v>67</v>
      </c>
      <c r="C3" s="31" t="s">
        <v>68</v>
      </c>
      <c r="D3" t="s">
        <v>19</v>
      </c>
      <c r="E3">
        <v>771</v>
      </c>
    </row>
    <row r="4" spans="1:6" ht="43.2" x14ac:dyDescent="0.3">
      <c r="A4" t="s">
        <v>69</v>
      </c>
      <c r="B4" t="s">
        <v>70</v>
      </c>
      <c r="C4" s="31" t="s">
        <v>71</v>
      </c>
      <c r="D4" t="s">
        <v>19</v>
      </c>
      <c r="E4">
        <v>1388</v>
      </c>
      <c r="F4" t="s">
        <v>19</v>
      </c>
    </row>
    <row r="5" spans="1:6" ht="43.2" x14ac:dyDescent="0.3">
      <c r="A5" t="s">
        <v>72</v>
      </c>
      <c r="B5" t="s">
        <v>75</v>
      </c>
      <c r="C5" s="31" t="s">
        <v>71</v>
      </c>
      <c r="E5">
        <v>1388</v>
      </c>
    </row>
    <row r="6" spans="1:6" ht="57.6" x14ac:dyDescent="0.3">
      <c r="A6" t="s">
        <v>73</v>
      </c>
      <c r="B6" s="31" t="s">
        <v>76</v>
      </c>
      <c r="C6" s="31" t="s">
        <v>77</v>
      </c>
      <c r="E6">
        <v>2776</v>
      </c>
    </row>
    <row r="7" spans="1:6" ht="43.2" x14ac:dyDescent="0.3">
      <c r="A7" t="s">
        <v>74</v>
      </c>
      <c r="B7" s="31" t="s">
        <v>76</v>
      </c>
      <c r="C7" s="31" t="s">
        <v>78</v>
      </c>
      <c r="E7">
        <v>2776</v>
      </c>
    </row>
    <row r="8" spans="1:6" x14ac:dyDescent="0.3">
      <c r="A8" t="s">
        <v>79</v>
      </c>
      <c r="B8" t="s">
        <v>80</v>
      </c>
      <c r="C8" s="31" t="s">
        <v>81</v>
      </c>
      <c r="E8">
        <v>2056</v>
      </c>
    </row>
    <row r="9" spans="1:6" x14ac:dyDescent="0.3">
      <c r="A9" t="s">
        <v>42</v>
      </c>
      <c r="B9" t="s">
        <v>43</v>
      </c>
      <c r="C9" t="s">
        <v>29</v>
      </c>
      <c r="D9" t="s">
        <v>23</v>
      </c>
      <c r="E9">
        <v>1299</v>
      </c>
    </row>
    <row r="10" spans="1:6" ht="28.8" x14ac:dyDescent="0.3">
      <c r="A10" t="s">
        <v>82</v>
      </c>
      <c r="B10" t="s">
        <v>83</v>
      </c>
      <c r="C10" s="31" t="s">
        <v>84</v>
      </c>
      <c r="E10">
        <v>1491</v>
      </c>
    </row>
    <row r="11" spans="1:6" x14ac:dyDescent="0.3">
      <c r="A11" t="s">
        <v>44</v>
      </c>
      <c r="B11" t="s">
        <v>45</v>
      </c>
      <c r="C11" t="s">
        <v>17</v>
      </c>
      <c r="E11">
        <v>399</v>
      </c>
    </row>
    <row r="12" spans="1:6" x14ac:dyDescent="0.3">
      <c r="A12" t="s">
        <v>85</v>
      </c>
      <c r="B12" t="s">
        <v>20</v>
      </c>
      <c r="C12" s="31" t="s">
        <v>89</v>
      </c>
      <c r="E12" s="32">
        <v>1439</v>
      </c>
    </row>
    <row r="13" spans="1:6" x14ac:dyDescent="0.3">
      <c r="A13" t="s">
        <v>86</v>
      </c>
      <c r="B13" t="s">
        <v>90</v>
      </c>
      <c r="C13" s="31" t="s">
        <v>89</v>
      </c>
      <c r="E13" s="32">
        <v>1439</v>
      </c>
    </row>
    <row r="14" spans="1:6" x14ac:dyDescent="0.3">
      <c r="A14" t="s">
        <v>87</v>
      </c>
      <c r="B14" t="s">
        <v>91</v>
      </c>
      <c r="C14" s="31" t="s">
        <v>92</v>
      </c>
      <c r="E14" s="32">
        <v>1542</v>
      </c>
    </row>
    <row r="15" spans="1:6" x14ac:dyDescent="0.3">
      <c r="A15" t="s">
        <v>88</v>
      </c>
      <c r="B15" t="s">
        <v>93</v>
      </c>
      <c r="C15" s="31" t="s">
        <v>92</v>
      </c>
      <c r="E15" s="32">
        <v>1542</v>
      </c>
    </row>
    <row r="16" spans="1:6" x14ac:dyDescent="0.3">
      <c r="A16" t="s">
        <v>34</v>
      </c>
      <c r="B16" t="s">
        <v>35</v>
      </c>
      <c r="C16" t="s">
        <v>17</v>
      </c>
      <c r="D16" t="s">
        <v>18</v>
      </c>
      <c r="E16">
        <v>1499</v>
      </c>
    </row>
    <row r="17" spans="1:5" x14ac:dyDescent="0.3">
      <c r="A17" t="s">
        <v>38</v>
      </c>
      <c r="B17" t="s">
        <v>39</v>
      </c>
      <c r="C17" t="s">
        <v>17</v>
      </c>
      <c r="D17" t="s">
        <v>18</v>
      </c>
      <c r="E17">
        <v>1499</v>
      </c>
    </row>
    <row r="18" spans="1:5" x14ac:dyDescent="0.3">
      <c r="A18" t="s">
        <v>36</v>
      </c>
      <c r="B18" t="s">
        <v>37</v>
      </c>
      <c r="C18" t="s">
        <v>17</v>
      </c>
      <c r="E18">
        <v>1099</v>
      </c>
    </row>
    <row r="19" spans="1:5" x14ac:dyDescent="0.3">
      <c r="A19" t="s">
        <v>40</v>
      </c>
      <c r="B19" t="s">
        <v>41</v>
      </c>
      <c r="C19" t="s">
        <v>17</v>
      </c>
      <c r="E19">
        <v>1099</v>
      </c>
    </row>
    <row r="20" spans="1:5" x14ac:dyDescent="0.3">
      <c r="A20" t="s">
        <v>48</v>
      </c>
      <c r="B20" t="s">
        <v>28</v>
      </c>
      <c r="C20" t="s">
        <v>29</v>
      </c>
      <c r="D20" t="s">
        <v>23</v>
      </c>
      <c r="E20">
        <v>2999</v>
      </c>
    </row>
    <row r="21" spans="1:5" x14ac:dyDescent="0.3">
      <c r="A21" t="s">
        <v>131</v>
      </c>
      <c r="B21" t="s">
        <v>132</v>
      </c>
      <c r="C21" t="s">
        <v>133</v>
      </c>
      <c r="E21">
        <v>2999</v>
      </c>
    </row>
    <row r="22" spans="1:5" x14ac:dyDescent="0.3">
      <c r="A22" t="s">
        <v>30</v>
      </c>
      <c r="B22" t="s">
        <v>31</v>
      </c>
      <c r="C22" t="s">
        <v>29</v>
      </c>
      <c r="E22">
        <v>1999</v>
      </c>
    </row>
    <row r="23" spans="1:5" x14ac:dyDescent="0.3">
      <c r="A23" t="s">
        <v>32</v>
      </c>
      <c r="B23" t="s">
        <v>33</v>
      </c>
      <c r="C23" t="s">
        <v>29</v>
      </c>
      <c r="E23">
        <v>1999</v>
      </c>
    </row>
    <row r="24" spans="1:5" x14ac:dyDescent="0.3">
      <c r="A24" t="s">
        <v>26</v>
      </c>
      <c r="B24" t="s">
        <v>27</v>
      </c>
      <c r="C24" t="s">
        <v>23</v>
      </c>
      <c r="E24">
        <v>299</v>
      </c>
    </row>
    <row r="25" spans="1:5" x14ac:dyDescent="0.3">
      <c r="A25" t="s">
        <v>22</v>
      </c>
      <c r="B25" t="s">
        <v>21</v>
      </c>
      <c r="C25" t="s">
        <v>23</v>
      </c>
      <c r="E25">
        <v>349</v>
      </c>
    </row>
    <row r="26" spans="1:5" x14ac:dyDescent="0.3">
      <c r="A26" t="s">
        <v>25</v>
      </c>
      <c r="B26" t="s">
        <v>24</v>
      </c>
      <c r="C26" t="s">
        <v>23</v>
      </c>
      <c r="E26">
        <v>449</v>
      </c>
    </row>
    <row r="27" spans="1:5" x14ac:dyDescent="0.3">
      <c r="A27" t="s">
        <v>46</v>
      </c>
      <c r="B27" t="s">
        <v>47</v>
      </c>
      <c r="C27" t="s">
        <v>17</v>
      </c>
      <c r="E27">
        <v>1999</v>
      </c>
    </row>
    <row r="28" spans="1:5" x14ac:dyDescent="0.3">
      <c r="A28" t="s">
        <v>94</v>
      </c>
      <c r="B28" t="s">
        <v>102</v>
      </c>
      <c r="C28" s="31" t="s">
        <v>103</v>
      </c>
      <c r="E28" s="32">
        <v>668</v>
      </c>
    </row>
    <row r="29" spans="1:5" x14ac:dyDescent="0.3">
      <c r="A29" t="s">
        <v>95</v>
      </c>
      <c r="B29" t="s">
        <v>104</v>
      </c>
      <c r="C29" s="31" t="s">
        <v>105</v>
      </c>
      <c r="E29" s="32">
        <v>668</v>
      </c>
    </row>
    <row r="30" spans="1:5" x14ac:dyDescent="0.3">
      <c r="A30" t="s">
        <v>118</v>
      </c>
      <c r="B30" t="s">
        <v>106</v>
      </c>
      <c r="C30" s="31" t="s">
        <v>103</v>
      </c>
      <c r="E30" s="32">
        <v>925</v>
      </c>
    </row>
    <row r="31" spans="1:5" x14ac:dyDescent="0.3">
      <c r="A31" t="s">
        <v>119</v>
      </c>
      <c r="B31" t="s">
        <v>107</v>
      </c>
      <c r="C31" s="31" t="s">
        <v>103</v>
      </c>
      <c r="E31" s="32">
        <v>925</v>
      </c>
    </row>
    <row r="32" spans="1:5" x14ac:dyDescent="0.3">
      <c r="A32" t="s">
        <v>96</v>
      </c>
      <c r="B32" t="s">
        <v>108</v>
      </c>
      <c r="C32" s="31" t="s">
        <v>109</v>
      </c>
      <c r="E32" s="32">
        <v>565</v>
      </c>
    </row>
    <row r="33" spans="1:5" x14ac:dyDescent="0.3">
      <c r="A33" t="s">
        <v>97</v>
      </c>
      <c r="B33" t="s">
        <v>110</v>
      </c>
      <c r="C33" s="31" t="s">
        <v>111</v>
      </c>
      <c r="E33" s="32">
        <v>462</v>
      </c>
    </row>
    <row r="34" spans="1:5" x14ac:dyDescent="0.3">
      <c r="A34" t="s">
        <v>98</v>
      </c>
      <c r="B34" t="s">
        <v>112</v>
      </c>
      <c r="C34" s="31" t="s">
        <v>109</v>
      </c>
      <c r="E34" s="32">
        <v>565</v>
      </c>
    </row>
    <row r="35" spans="1:5" x14ac:dyDescent="0.3">
      <c r="A35" t="s">
        <v>99</v>
      </c>
      <c r="B35" t="s">
        <v>113</v>
      </c>
      <c r="C35" s="31" t="s">
        <v>114</v>
      </c>
      <c r="E35" s="32">
        <v>771</v>
      </c>
    </row>
    <row r="36" spans="1:5" x14ac:dyDescent="0.3">
      <c r="A36" t="s">
        <v>100</v>
      </c>
      <c r="B36" t="s">
        <v>115</v>
      </c>
      <c r="C36" s="31" t="s">
        <v>116</v>
      </c>
      <c r="E36" s="32">
        <v>771</v>
      </c>
    </row>
    <row r="37" spans="1:5" x14ac:dyDescent="0.3">
      <c r="A37" t="s">
        <v>101</v>
      </c>
      <c r="B37" t="s">
        <v>117</v>
      </c>
      <c r="C37" s="31" t="s">
        <v>109</v>
      </c>
      <c r="E37" s="32">
        <v>617</v>
      </c>
    </row>
    <row r="38" spans="1:5" x14ac:dyDescent="0.3">
      <c r="A38" t="s">
        <v>120</v>
      </c>
      <c r="B38" t="s">
        <v>117</v>
      </c>
      <c r="C38" s="31" t="s">
        <v>125</v>
      </c>
      <c r="E38" s="32">
        <v>719</v>
      </c>
    </row>
    <row r="39" spans="1:5" x14ac:dyDescent="0.3">
      <c r="A39" t="s">
        <v>121</v>
      </c>
      <c r="B39" t="s">
        <v>126</v>
      </c>
      <c r="C39" s="31" t="s">
        <v>109</v>
      </c>
      <c r="E39" s="32">
        <v>514</v>
      </c>
    </row>
    <row r="40" spans="1:5" x14ac:dyDescent="0.3">
      <c r="A40" t="s">
        <v>122</v>
      </c>
      <c r="B40" t="s">
        <v>126</v>
      </c>
      <c r="C40" s="31" t="s">
        <v>125</v>
      </c>
      <c r="E40" s="32">
        <v>668</v>
      </c>
    </row>
    <row r="41" spans="1:5" x14ac:dyDescent="0.3">
      <c r="A41" t="s">
        <v>123</v>
      </c>
      <c r="B41" t="s">
        <v>127</v>
      </c>
      <c r="C41" s="31" t="s">
        <v>109</v>
      </c>
      <c r="E41" s="32">
        <v>617</v>
      </c>
    </row>
    <row r="42" spans="1:5" x14ac:dyDescent="0.3">
      <c r="A42" t="s">
        <v>124</v>
      </c>
      <c r="B42" t="s">
        <v>127</v>
      </c>
      <c r="C42" s="31" t="s">
        <v>125</v>
      </c>
      <c r="E42" s="32">
        <v>719</v>
      </c>
    </row>
  </sheetData>
  <sortState xmlns:xlrd2="http://schemas.microsoft.com/office/spreadsheetml/2017/richdata2" ref="A2:F42">
    <sortCondition ref="A2:A42"/>
  </sortState>
  <pageMargins left="0.7" right="0.7" top="0.78740157499999996" bottom="0.78740157499999996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0592fa-9f46-40d4-a42c-1c2314f2f8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474260AB83EA4C9053178E9BED240B" ma:contentTypeVersion="15" ma:contentTypeDescription="Vytvoří nový dokument" ma:contentTypeScope="" ma:versionID="4703e44c35614e6452669e618ec7e438">
  <xsd:schema xmlns:xsd="http://www.w3.org/2001/XMLSchema" xmlns:xs="http://www.w3.org/2001/XMLSchema" xmlns:p="http://schemas.microsoft.com/office/2006/metadata/properties" xmlns:ns3="323cb8d5-5583-422a-adfa-88579fddf98b" xmlns:ns4="1d0592fa-9f46-40d4-a42c-1c2314f2f8e7" targetNamespace="http://schemas.microsoft.com/office/2006/metadata/properties" ma:root="true" ma:fieldsID="9db20a747a573d2798d70b2f1c3ac09e" ns3:_="" ns4:_="">
    <xsd:import namespace="323cb8d5-5583-422a-adfa-88579fddf98b"/>
    <xsd:import namespace="1d0592fa-9f46-40d4-a42c-1c2314f2f8e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OCR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b8d5-5583-422a-adfa-88579fddf9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592fa-9f46-40d4-a42c-1c2314f2f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DFD130-1F64-4A42-8DCB-133C352DE9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021ED-339C-426C-90EF-23A82601A529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d0592fa-9f46-40d4-a42c-1c2314f2f8e7"/>
    <ds:schemaRef ds:uri="http://schemas.microsoft.com/office/2006/metadata/properties"/>
    <ds:schemaRef ds:uri="http://schemas.microsoft.com/office/infopath/2007/PartnerControls"/>
    <ds:schemaRef ds:uri="323cb8d5-5583-422a-adfa-88579fddf98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803558-4C74-47AA-BCF5-AEB88276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b8d5-5583-422a-adfa-88579fddf98b"/>
    <ds:schemaRef ds:uri="1d0592fa-9f46-40d4-a42c-1c2314f2f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Objednávka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 Linda</dc:creator>
  <cp:lastModifiedBy>Petr Smrčka</cp:lastModifiedBy>
  <cp:lastPrinted>2024-06-22T18:15:16Z</cp:lastPrinted>
  <dcterms:created xsi:type="dcterms:W3CDTF">2024-06-19T19:15:36Z</dcterms:created>
  <dcterms:modified xsi:type="dcterms:W3CDTF">2026-08-13T15:15:42Z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0x010100FB474260AB83EA4C9053178E9BED240B</vt:lpwstr>
  </property>
</Properties>
</file>